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29040" windowHeight="16440"/>
  </bookViews>
  <sheets>
    <sheet name="HOJAS DE PEDIDO EXCEL" sheetId="9" r:id="rId1"/>
  </sheets>
  <definedNames>
    <definedName name="_xlnm.Print_Area" localSheetId="0">'HOJAS DE PEDIDO EXCEL'!$A$1:$P$58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3" i="9"/>
  <c r="H10"/>
  <c r="P45"/>
  <c r="P46"/>
  <c r="P47"/>
  <c r="P48"/>
  <c r="P49"/>
  <c r="P50"/>
  <c r="P44"/>
  <c r="H11"/>
  <c r="H12"/>
  <c r="H13"/>
  <c r="H14"/>
  <c r="H15"/>
  <c r="H16"/>
  <c r="H17"/>
  <c r="H18"/>
  <c r="H19"/>
  <c r="H20"/>
  <c r="H21"/>
  <c r="P10"/>
  <c r="P11"/>
  <c r="P12"/>
  <c r="P13"/>
  <c r="P14"/>
  <c r="P15"/>
  <c r="P16"/>
  <c r="P17"/>
  <c r="P18"/>
  <c r="P19"/>
  <c r="P20"/>
  <c r="P21"/>
  <c r="P22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P27"/>
  <c r="P28"/>
  <c r="P29"/>
  <c r="P30"/>
  <c r="P31"/>
  <c r="P32"/>
  <c r="P33"/>
  <c r="P34"/>
  <c r="P35"/>
  <c r="P36"/>
  <c r="P37"/>
  <c r="P38"/>
  <c r="P39"/>
  <c r="P26" l="1"/>
  <c r="H26"/>
  <c r="P9"/>
  <c r="H9"/>
  <c r="M58" l="1"/>
</calcChain>
</file>

<file path=xl/sharedStrings.xml><?xml version="1.0" encoding="utf-8"?>
<sst xmlns="http://schemas.openxmlformats.org/spreadsheetml/2006/main" count="195" uniqueCount="165">
  <si>
    <t>BOLETÍN DE PEDIDO DE LITERATURA</t>
  </si>
  <si>
    <t>TELÉFONO: 985 566 345</t>
  </si>
  <si>
    <t>www.alcoholicos-anonimos.org</t>
  </si>
  <si>
    <t>O.S.G.</t>
  </si>
  <si>
    <t>LIBROS</t>
  </si>
  <si>
    <t>CODI.</t>
  </si>
  <si>
    <t>CANTI.</t>
  </si>
  <si>
    <t>TÍTULO.</t>
  </si>
  <si>
    <t>EUROS.</t>
  </si>
  <si>
    <t>IMPORTE.</t>
  </si>
  <si>
    <t>01</t>
  </si>
  <si>
    <t>01 C</t>
  </si>
  <si>
    <t>05</t>
  </si>
  <si>
    <t>29</t>
  </si>
  <si>
    <t>31</t>
  </si>
  <si>
    <t>35</t>
  </si>
  <si>
    <t>36</t>
  </si>
  <si>
    <t>47</t>
  </si>
  <si>
    <t>61</t>
  </si>
  <si>
    <t>64</t>
  </si>
  <si>
    <t>66</t>
  </si>
  <si>
    <t>68</t>
  </si>
  <si>
    <t>Alcohólicos Anónimos (encuad.)</t>
  </si>
  <si>
    <t>Alcohólicos Anónimos</t>
  </si>
  <si>
    <t>A.A. Llegada a su mayor edad</t>
  </si>
  <si>
    <t>Llegamos a creer</t>
  </si>
  <si>
    <t>FOLLETOS</t>
  </si>
  <si>
    <t>Viviendo sobrio</t>
  </si>
  <si>
    <t>Manual de I.P. e Instituciones</t>
  </si>
  <si>
    <t>Manual de Servicios</t>
  </si>
  <si>
    <t>Doce Pasos y Doce Tradiciones</t>
  </si>
  <si>
    <t>Reflexiones Diarias</t>
  </si>
  <si>
    <t>Dr. Bob y los Buenos Veteranos</t>
  </si>
  <si>
    <t>Cómo lo ve Bill</t>
  </si>
  <si>
    <t>Trasnmítelo</t>
  </si>
  <si>
    <t>El Lenguaje del Corazón</t>
  </si>
  <si>
    <t>42</t>
  </si>
  <si>
    <t>44</t>
  </si>
  <si>
    <t>45</t>
  </si>
  <si>
    <t>46</t>
  </si>
  <si>
    <t>48</t>
  </si>
  <si>
    <t>49</t>
  </si>
  <si>
    <t>50</t>
  </si>
  <si>
    <t>54</t>
  </si>
  <si>
    <t>56</t>
  </si>
  <si>
    <t>62</t>
  </si>
  <si>
    <t>65</t>
  </si>
  <si>
    <t>69</t>
  </si>
  <si>
    <t>Tiempo para empezar a vivir</t>
  </si>
  <si>
    <t>Una breve guía hacía A.A.</t>
  </si>
  <si>
    <t>Carta a un preso</t>
  </si>
  <si>
    <t>Hablando en reuniones no A.A.</t>
  </si>
  <si>
    <t>Problemas dif. Del alcohol</t>
  </si>
  <si>
    <t>El miembro de A.A. medicam.</t>
  </si>
  <si>
    <t>¿Se cree usted diferente?</t>
  </si>
  <si>
    <t>A.A. como recurso profesional</t>
  </si>
  <si>
    <t>Un mensaje a los jóvenes</t>
  </si>
  <si>
    <t>Los Doce Pasos ilustrados</t>
  </si>
  <si>
    <t>A.A. para la mujer</t>
  </si>
  <si>
    <t>Manual de literatura</t>
  </si>
  <si>
    <t>Alcoholismo medio laboral</t>
  </si>
  <si>
    <t>Qué es Alcohólicos Anónimos</t>
  </si>
  <si>
    <t>LOTES DE 100 (con descuento)</t>
  </si>
  <si>
    <t>03</t>
  </si>
  <si>
    <t>06</t>
  </si>
  <si>
    <t>07</t>
  </si>
  <si>
    <t>08</t>
  </si>
  <si>
    <t>09</t>
  </si>
  <si>
    <t>10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</si>
  <si>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</si>
  <si>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</si>
  <si>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</si>
  <si>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</si>
  <si>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</si>
  <si>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</si>
  <si>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</si>
  <si>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</si>
  <si>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</si>
  <si>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</si>
  <si>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</si>
  <si>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</si>
  <si>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</si>
  <si>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</si>
  <si>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</si>
  <si>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</si>
  <si>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30</t>
  </si>
  <si>
    <t>38</t>
  </si>
  <si>
    <t>41</t>
  </si>
  <si>
    <t>40</t>
  </si>
  <si>
    <t>04</t>
  </si>
  <si>
    <t>Las Tradiciones cómo se dasarr</t>
  </si>
  <si>
    <t>Un ministro religioso pregunta</t>
  </si>
  <si>
    <t>Un principiante pregunta</t>
  </si>
  <si>
    <t>El apadrinamiento</t>
  </si>
  <si>
    <t>¿Hay un alcohólico en su vida?</t>
  </si>
  <si>
    <t>El R.S.G.</t>
  </si>
  <si>
    <t>Los jóvenes y A.A.</t>
  </si>
  <si>
    <t>Cómo funciona el programa</t>
  </si>
  <si>
    <t>A.A. en los ctros. De tratamiento</t>
  </si>
  <si>
    <t>Nos mantenemos con nuestras.</t>
  </si>
  <si>
    <t>A.A. y los prog. Sobre alcohol</t>
  </si>
  <si>
    <t>A.A. en su comunidad</t>
  </si>
  <si>
    <t>¿Es A.A. para usted?</t>
  </si>
  <si>
    <t>Esto es A.A.</t>
  </si>
  <si>
    <t>44 preguntas y respuestas</t>
  </si>
  <si>
    <t>El Grupo de A.A.</t>
  </si>
  <si>
    <t>Los Doce Pasos</t>
  </si>
  <si>
    <t>Cara a una mujer alcohólica</t>
  </si>
  <si>
    <t>¿Es A.A. Para mí?</t>
  </si>
  <si>
    <t>¿Cómo cooperan los a.as con</t>
  </si>
  <si>
    <t>Bill escrebe: Fe, Temor, et</t>
  </si>
  <si>
    <t>Comprendiendo el anonimato</t>
  </si>
  <si>
    <t>A.A. en prisiones</t>
  </si>
  <si>
    <t>A.A. para la mujer un problema</t>
  </si>
  <si>
    <t>Agendas</t>
  </si>
  <si>
    <t>El punto de vista de un a.a.</t>
  </si>
  <si>
    <t>La 12 Tradiciones ilustradas</t>
  </si>
  <si>
    <t>06 L</t>
  </si>
  <si>
    <t>12 L</t>
  </si>
  <si>
    <t>17 L</t>
  </si>
  <si>
    <t>18 L</t>
  </si>
  <si>
    <t>19 L</t>
  </si>
  <si>
    <t>20 L</t>
  </si>
  <si>
    <t>23 L</t>
  </si>
  <si>
    <t>27 L</t>
  </si>
  <si>
    <t>30 L</t>
  </si>
  <si>
    <t>51 L</t>
  </si>
  <si>
    <t>54 L</t>
  </si>
  <si>
    <t>56 L</t>
  </si>
  <si>
    <t>70 L</t>
  </si>
  <si>
    <t>DIVERSOS</t>
  </si>
  <si>
    <t>Un principiante preguanta</t>
  </si>
  <si>
    <t>44 Preguntas y respuestas</t>
  </si>
  <si>
    <t>Carteles para I.P.</t>
  </si>
  <si>
    <t>A.A. como recurso profesión</t>
  </si>
  <si>
    <t>Oración de la Serenidad</t>
  </si>
  <si>
    <t>Expositores de literatura</t>
  </si>
  <si>
    <t>32</t>
  </si>
  <si>
    <t>33</t>
  </si>
  <si>
    <t>34</t>
  </si>
  <si>
    <t>51</t>
  </si>
  <si>
    <t>57</t>
  </si>
  <si>
    <t>70</t>
  </si>
  <si>
    <t>73</t>
  </si>
  <si>
    <t>FORMA DE PAGO CONTRA - REEMBOLSO</t>
  </si>
  <si>
    <t>Fotografías de Bob S.</t>
  </si>
  <si>
    <t>Fotografías de Bill W.</t>
  </si>
  <si>
    <t>Lote ocho slogns</t>
  </si>
  <si>
    <t>Carteles I.P.</t>
  </si>
  <si>
    <t>Oración de la serenidad</t>
  </si>
  <si>
    <t>Dossier información Pública</t>
  </si>
  <si>
    <t>IMPORTE TOTAL</t>
  </si>
  <si>
    <t xml:space="preserve">TELÉFONO: </t>
  </si>
  <si>
    <t>e-mail: aa@alcoholicos-anonimos.org - osg@alcoholicos-anonimos.org</t>
  </si>
  <si>
    <t>APARTAD 170 - 33400 AVILES (ASTURIAS)</t>
  </si>
  <si>
    <t>Tríptico sobre la seguridad y AA</t>
  </si>
  <si>
    <t xml:space="preserve">DIRECCIÓN POSTAL: </t>
  </si>
  <si>
    <t xml:space="preserve">LOCALIDAD: </t>
  </si>
  <si>
    <t xml:space="preserve">C,P.: </t>
  </si>
  <si>
    <t xml:space="preserve">ENVIAR A:                            </t>
  </si>
  <si>
    <t xml:space="preserve">PROVINCIA: </t>
  </si>
  <si>
    <t xml:space="preserve">GRUPO:           </t>
  </si>
  <si>
    <t xml:space="preserve">AREA:     </t>
  </si>
  <si>
    <t>57 L</t>
  </si>
  <si>
    <t>ESTOS PRECIOS ESTÁN EN VIGOR DESDE EL 1 DE ENERO DE 2026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</si>
</sst>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49" fontId="8" fillId="0" borderId="1" xfId="0" applyNumberFormat="1" applyFont="1" applyBorder="1" applyAlignment="1">
      <alignment horizontal="left"/>
    </xf>
    <xf numFmtId="0" fontId="8" fillId="0" borderId="1" xfId="0" applyFont="1" applyBorder="1"/>
    <xf numFmtId="2" fontId="8" fillId="0" borderId="1" xfId="0" applyNumberFormat="1" applyFont="1" applyBorder="1"/>
    <xf numFmtId="0" fontId="1" fillId="0" borderId="2" xfId="0" applyFont="1" applyBorder="1" applyAlignment="1">
      <alignment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9" fillId="2" borderId="1" xfId="0" applyFont="1" applyFill="1" applyBorder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2" fontId="8" fillId="0" borderId="0" xfId="0" applyNumberFormat="1" applyFont="1"/>
    <xf numFmtId="0" fontId="8" fillId="0" borderId="0" xfId="0" applyFont="1"/>
    <xf numFmtId="0" fontId="0" fillId="2" borderId="4" xfId="0" applyFill="1" applyBorder="1"/>
    <xf numFmtId="0" fontId="11" fillId="0" borderId="1" xfId="0" applyFont="1" applyBorder="1" applyAlignment="1">
      <alignment horizontal="center"/>
    </xf>
    <xf numFmtId="164" fontId="11" fillId="0" borderId="1" xfId="0" applyNumberFormat="1" applyFont="1" applyBorder="1"/>
    <xf numFmtId="0" fontId="11" fillId="4" borderId="1" xfId="0" applyFont="1" applyFill="1" applyBorder="1" applyAlignment="1">
      <alignment horizontal="center"/>
    </xf>
    <xf numFmtId="0" fontId="0" fillId="0" borderId="0" xfId="0"/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left"/>
    </xf>
    <xf numFmtId="0" fontId="6" fillId="0" borderId="0" xfId="1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0" fillId="0" borderId="0" xfId="0"/>
    <xf numFmtId="0" fontId="12" fillId="2" borderId="3" xfId="0" applyFont="1" applyFill="1" applyBorder="1" applyAlignment="1">
      <alignment horizontal="left" wrapText="1"/>
    </xf>
    <xf numFmtId="0" fontId="12" fillId="2" borderId="4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164" fontId="1" fillId="2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1" fillId="0" borderId="3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10" fillId="3" borderId="7" xfId="0" applyNumberFormat="1" applyFont="1" applyFill="1" applyBorder="1" applyAlignment="1">
      <alignment horizontal="center"/>
    </xf>
    <xf numFmtId="49" fontId="10" fillId="3" borderId="2" xfId="0" applyNumberFormat="1" applyFont="1" applyFill="1" applyBorder="1" applyAlignment="1">
      <alignment horizontal="center"/>
    </xf>
    <xf numFmtId="49" fontId="10" fillId="3" borderId="8" xfId="0" applyNumberFormat="1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10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466726</xdr:colOff>
      <xdr:row>0</xdr:row>
      <xdr:rowOff>0</xdr:rowOff>
    </xdr:from>
    <xdr:to>
      <xdr:col>2</xdr:col>
      <xdr:colOff>295276</xdr:colOff>
      <xdr:row>0</xdr:row>
      <xdr:rowOff>1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6" y="371475"/>
          <a:ext cx="295275" cy="1"/>
        </a:xfrm>
        <a:prstGeom prst="rect">
          <a:avLst/>
        </a:prstGeom>
      </xdr:spPr>
    </xdr:pic>
    <xdr:clientData/>
  </xdr:twoCellAnchor>
  <xdr:oneCellAnchor>
    <xdr:from>
      <xdr:col>1</xdr:col>
      <xdr:colOff>466726</xdr:colOff>
      <xdr:row>0</xdr:row>
      <xdr:rowOff>0</xdr:rowOff>
    </xdr:from>
    <xdr:ext cx="295275" cy="1"/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1" y="209550"/>
          <a:ext cx="295275" cy="1"/>
        </a:xfrm>
        <a:prstGeom prst="rect">
          <a:avLst/>
        </a:prstGeom>
      </xdr:spPr>
    </xdr:pic>
    <xdr:clientData/>
  </xdr:oneCellAnchor>
  <xdr:oneCellAnchor>
    <xdr:from>
      <xdr:col>2</xdr:col>
      <xdr:colOff>377189</xdr:colOff>
      <xdr:row>0</xdr:row>
      <xdr:rowOff>0</xdr:rowOff>
    </xdr:from>
    <xdr:ext cx="80011" cy="0"/>
    <xdr:pic>
      <xdr:nvPicPr>
        <xdr:cNvPr id="5" name="4 Imagen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234564" y="0"/>
          <a:ext cx="80011" cy="0"/>
        </a:xfrm>
        <a:prstGeom prst="rect">
          <a:avLst/>
        </a:prstGeom>
        <a:solidFill>
          <a:schemeClr val="accent2"/>
        </a:solidFill>
      </xdr:spPr>
    </xdr:pic>
    <xdr:clientData/>
  </xdr:oneCellAnchor>
  <xdr:oneCellAnchor>
    <xdr:from>
      <xdr:col>1</xdr:col>
      <xdr:colOff>466726</xdr:colOff>
      <xdr:row>0</xdr:row>
      <xdr:rowOff>0</xdr:rowOff>
    </xdr:from>
    <xdr:ext cx="295275" cy="1"/>
    <xdr:pic>
      <xdr:nvPicPr>
        <xdr:cNvPr id="6" name="5 Imagen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1" y="44986575"/>
          <a:ext cx="295275" cy="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lcoholicos-anonimos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58"/>
  <sheetViews>
    <sheetView showZeros="0" tabSelected="1" topLeftCell="A13" zoomScale="115" zoomScaleNormal="115" workbookViewId="0">
      <selection activeCell="O22" sqref="O22"/>
    </sheetView>
  </sheetViews>
  <sheetFormatPr baseColWidth="10" defaultRowHeight="15"/>
  <cols>
    <col min="1" max="1" width="1.42578125" customWidth="1"/>
    <col min="2" max="2" width="4.140625" customWidth="1"/>
    <col min="3" max="3" width="7.28515625" customWidth="1"/>
    <col min="4" max="4" width="5.85546875" customWidth="1"/>
    <col min="5" max="5" width="10.5703125" customWidth="1"/>
    <col min="6" max="6" width="5.7109375" customWidth="1"/>
    <col min="7" max="7" width="6.7109375" customWidth="1"/>
    <col min="8" max="8" width="7.5703125" customWidth="1"/>
    <col min="9" max="9" width="2" customWidth="1"/>
    <col min="10" max="10" width="4.42578125" customWidth="1"/>
    <col min="11" max="11" width="7.5703125" customWidth="1"/>
    <col min="12" max="12" width="9.140625" customWidth="1"/>
    <col min="13" max="13" width="7.42578125" customWidth="1"/>
    <col min="14" max="15" width="6.28515625" customWidth="1"/>
    <col min="16" max="16" width="8.28515625" customWidth="1"/>
  </cols>
  <sheetData>
    <row r="1" spans="2:21">
      <c r="B1" s="24" t="s">
        <v>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2:21" ht="17.25" customHeight="1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2:21" ht="31.5" customHeight="1">
      <c r="B3" s="28" t="s">
        <v>3</v>
      </c>
      <c r="C3" s="28"/>
      <c r="D3" s="28"/>
      <c r="E3" s="28"/>
      <c r="F3" s="25" t="s">
        <v>154</v>
      </c>
      <c r="G3" s="25"/>
      <c r="H3" s="25"/>
      <c r="I3" s="25"/>
      <c r="J3" s="25"/>
      <c r="K3" s="25"/>
      <c r="L3" s="25"/>
      <c r="M3" s="25"/>
    </row>
    <row r="4" spans="2:21" ht="15.75" customHeight="1">
      <c r="B4" s="28"/>
      <c r="C4" s="28"/>
      <c r="D4" s="28"/>
      <c r="E4" s="28"/>
      <c r="F4" s="25" t="s">
        <v>1</v>
      </c>
      <c r="G4" s="25"/>
      <c r="H4" s="25"/>
      <c r="I4" s="25"/>
      <c r="J4" s="25"/>
      <c r="K4" s="25"/>
      <c r="L4" s="25"/>
      <c r="M4" s="25"/>
    </row>
    <row r="5" spans="2:21" ht="15" customHeight="1">
      <c r="B5" s="28"/>
      <c r="C5" s="28"/>
      <c r="D5" s="28"/>
      <c r="E5" s="28"/>
      <c r="F5" s="26" t="s">
        <v>2</v>
      </c>
      <c r="G5" s="26"/>
      <c r="H5" s="27"/>
      <c r="I5" s="27"/>
      <c r="J5" s="27"/>
      <c r="K5" s="27"/>
      <c r="L5" s="27"/>
      <c r="M5" s="27"/>
    </row>
    <row r="6" spans="2:21" ht="15" customHeight="1">
      <c r="B6" s="28"/>
      <c r="C6" s="28"/>
      <c r="D6" s="28"/>
      <c r="E6" s="28"/>
      <c r="F6" s="32" t="s">
        <v>153</v>
      </c>
      <c r="G6" s="32"/>
      <c r="H6" s="32"/>
      <c r="I6" s="32"/>
      <c r="J6" s="32"/>
      <c r="K6" s="32"/>
      <c r="L6" s="32"/>
      <c r="M6" s="32"/>
      <c r="N6" s="32"/>
      <c r="O6" s="32"/>
    </row>
    <row r="7" spans="2:21" ht="18" customHeight="1">
      <c r="C7" s="30" t="s">
        <v>4</v>
      </c>
      <c r="D7" s="30"/>
      <c r="E7" s="30"/>
      <c r="F7" s="6"/>
      <c r="G7" s="6"/>
      <c r="H7" s="6"/>
      <c r="J7" s="31" t="s">
        <v>26</v>
      </c>
      <c r="K7" s="31"/>
      <c r="L7" s="31"/>
      <c r="M7" s="31"/>
      <c r="N7" s="31"/>
    </row>
    <row r="8" spans="2:21">
      <c r="B8" s="10" t="s">
        <v>5</v>
      </c>
      <c r="C8" s="29" t="s">
        <v>7</v>
      </c>
      <c r="D8" s="29"/>
      <c r="E8" s="29"/>
      <c r="F8" s="10" t="s">
        <v>6</v>
      </c>
      <c r="G8" s="10" t="s">
        <v>8</v>
      </c>
      <c r="H8" s="10" t="s">
        <v>9</v>
      </c>
      <c r="J8" s="10" t="s">
        <v>5</v>
      </c>
      <c r="K8" s="29" t="s">
        <v>7</v>
      </c>
      <c r="L8" s="29"/>
      <c r="M8" s="29"/>
      <c r="N8" s="10" t="s">
        <v>6</v>
      </c>
      <c r="O8" s="10" t="s">
        <v>8</v>
      </c>
      <c r="P8" s="10" t="s">
        <v>9</v>
      </c>
    </row>
    <row r="9" spans="2:21" ht="12.95" customHeight="1">
      <c r="B9" s="3" t="s">
        <v>10</v>
      </c>
      <c r="C9" s="21" t="s">
        <v>23</v>
      </c>
      <c r="D9" s="22"/>
      <c r="E9" s="23"/>
      <c r="F9" s="17"/>
      <c r="G9" s="4">
        <v>5.05</v>
      </c>
      <c r="H9" s="18">
        <f>SUM(G9*F9)</f>
        <v>0</v>
      </c>
      <c r="J9" s="3" t="s">
        <v>36</v>
      </c>
      <c r="K9" s="21" t="s">
        <v>48</v>
      </c>
      <c r="L9" s="22"/>
      <c r="M9" s="23"/>
      <c r="N9" s="17"/>
      <c r="O9" s="4">
        <v>1.1200000000000001</v>
      </c>
      <c r="P9" s="18">
        <f>SUM(O9*N9)</f>
        <v>0</v>
      </c>
    </row>
    <row r="10" spans="2:21" ht="12.95" customHeight="1">
      <c r="B10" s="4" t="s">
        <v>11</v>
      </c>
      <c r="C10" s="21" t="s">
        <v>22</v>
      </c>
      <c r="D10" s="22"/>
      <c r="E10" s="23"/>
      <c r="F10" s="17"/>
      <c r="G10" s="5">
        <v>11.5</v>
      </c>
      <c r="H10" s="18">
        <f t="shared" ref="H10:H21" si="0">SUM(G10*F10)</f>
        <v>0</v>
      </c>
      <c r="J10" s="3">
        <v>43</v>
      </c>
      <c r="K10" s="21" t="s">
        <v>49</v>
      </c>
      <c r="L10" s="22"/>
      <c r="M10" s="23"/>
      <c r="N10" s="17"/>
      <c r="O10" s="5">
        <v>0.56999999999999995</v>
      </c>
      <c r="P10" s="18">
        <f t="shared" ref="P10:P22" si="1">SUM(O10*N10)</f>
        <v>0</v>
      </c>
      <c r="S10" s="35"/>
      <c r="T10" s="35"/>
      <c r="U10" s="35"/>
    </row>
    <row r="11" spans="2:21" ht="12.95" customHeight="1">
      <c r="B11" s="3" t="s">
        <v>12</v>
      </c>
      <c r="C11" s="21" t="s">
        <v>24</v>
      </c>
      <c r="D11" s="22"/>
      <c r="E11" s="23"/>
      <c r="F11" s="17"/>
      <c r="G11" s="4">
        <v>12.15</v>
      </c>
      <c r="H11" s="18">
        <f t="shared" si="0"/>
        <v>0</v>
      </c>
      <c r="J11" s="3" t="s">
        <v>37</v>
      </c>
      <c r="K11" s="21" t="s">
        <v>58</v>
      </c>
      <c r="L11" s="22"/>
      <c r="M11" s="23"/>
      <c r="N11" s="17"/>
      <c r="O11" s="4">
        <v>1.35</v>
      </c>
      <c r="P11" s="18">
        <f t="shared" si="1"/>
        <v>0</v>
      </c>
      <c r="S11" s="35"/>
      <c r="T11" s="35"/>
      <c r="U11" s="35"/>
    </row>
    <row r="12" spans="2:21" ht="12.95" customHeight="1">
      <c r="B12" s="3" t="s">
        <v>13</v>
      </c>
      <c r="C12" s="21" t="s">
        <v>25</v>
      </c>
      <c r="D12" s="22"/>
      <c r="E12" s="23"/>
      <c r="F12" s="17"/>
      <c r="G12" s="4">
        <v>5.05</v>
      </c>
      <c r="H12" s="18">
        <f t="shared" si="0"/>
        <v>0</v>
      </c>
      <c r="J12" s="3" t="s">
        <v>38</v>
      </c>
      <c r="K12" s="21" t="s">
        <v>50</v>
      </c>
      <c r="L12" s="22"/>
      <c r="M12" s="23"/>
      <c r="N12" s="17"/>
      <c r="O12" s="5">
        <v>1</v>
      </c>
      <c r="P12" s="18">
        <f t="shared" si="1"/>
        <v>0</v>
      </c>
      <c r="S12" s="35"/>
      <c r="T12" s="35"/>
      <c r="U12" s="35"/>
    </row>
    <row r="13" spans="2:21" ht="12.95" customHeight="1">
      <c r="B13" s="3" t="s">
        <v>14</v>
      </c>
      <c r="C13" s="21" t="s">
        <v>27</v>
      </c>
      <c r="D13" s="22"/>
      <c r="E13" s="23"/>
      <c r="F13" s="17"/>
      <c r="G13" s="4">
        <v>5.75</v>
      </c>
      <c r="H13" s="18">
        <f t="shared" si="0"/>
        <v>0</v>
      </c>
      <c r="J13" s="3" t="s">
        <v>39</v>
      </c>
      <c r="K13" s="21" t="s">
        <v>51</v>
      </c>
      <c r="L13" s="22"/>
      <c r="M13" s="23"/>
      <c r="N13" s="17"/>
      <c r="O13" s="4">
        <v>0.97</v>
      </c>
      <c r="P13" s="18">
        <f t="shared" si="1"/>
        <v>0</v>
      </c>
      <c r="S13" s="35"/>
      <c r="T13" s="35"/>
      <c r="U13" s="35"/>
    </row>
    <row r="14" spans="2:21" ht="12.95" customHeight="1">
      <c r="B14" s="3" t="s">
        <v>15</v>
      </c>
      <c r="C14" s="21" t="s">
        <v>28</v>
      </c>
      <c r="D14" s="22"/>
      <c r="E14" s="23"/>
      <c r="F14" s="17"/>
      <c r="G14" s="5">
        <v>5.5</v>
      </c>
      <c r="H14" s="18">
        <f t="shared" si="0"/>
        <v>0</v>
      </c>
      <c r="J14" s="3" t="s">
        <v>40</v>
      </c>
      <c r="K14" s="21" t="s">
        <v>52</v>
      </c>
      <c r="L14" s="22"/>
      <c r="M14" s="23"/>
      <c r="N14" s="17"/>
      <c r="O14" s="4">
        <v>0.25</v>
      </c>
      <c r="P14" s="18">
        <f t="shared" si="1"/>
        <v>0</v>
      </c>
      <c r="S14" s="35"/>
      <c r="T14" s="35"/>
      <c r="U14" s="35"/>
    </row>
    <row r="15" spans="2:21" ht="12.95" customHeight="1">
      <c r="B15" s="3" t="s">
        <v>16</v>
      </c>
      <c r="C15" s="21" t="s">
        <v>29</v>
      </c>
      <c r="D15" s="22"/>
      <c r="E15" s="23"/>
      <c r="F15" s="17"/>
      <c r="G15" s="5">
        <v>9.1999999999999993</v>
      </c>
      <c r="H15" s="18">
        <f t="shared" si="0"/>
        <v>0</v>
      </c>
      <c r="I15" s="20"/>
      <c r="J15" s="3" t="s">
        <v>41</v>
      </c>
      <c r="K15" s="21" t="s">
        <v>53</v>
      </c>
      <c r="L15" s="22"/>
      <c r="M15" s="23"/>
      <c r="N15" s="17"/>
      <c r="O15" s="4">
        <v>0.77</v>
      </c>
      <c r="P15" s="18">
        <f t="shared" si="1"/>
        <v>0</v>
      </c>
      <c r="S15" s="35"/>
      <c r="T15" s="35"/>
      <c r="U15" s="35"/>
    </row>
    <row r="16" spans="2:21" ht="15.75" customHeight="1">
      <c r="B16" s="3" t="s">
        <v>17</v>
      </c>
      <c r="C16" s="21" t="s">
        <v>30</v>
      </c>
      <c r="D16" s="22"/>
      <c r="E16" s="23"/>
      <c r="F16" s="17"/>
      <c r="G16" s="5">
        <v>6.1</v>
      </c>
      <c r="H16" s="18">
        <f t="shared" si="0"/>
        <v>0</v>
      </c>
      <c r="J16" s="3" t="s">
        <v>42</v>
      </c>
      <c r="K16" s="21" t="s">
        <v>54</v>
      </c>
      <c r="L16" s="22"/>
      <c r="M16" s="23"/>
      <c r="N16" s="17"/>
      <c r="O16" s="4">
        <v>0.95</v>
      </c>
      <c r="P16" s="18">
        <f t="shared" si="1"/>
        <v>0</v>
      </c>
      <c r="S16" s="35"/>
      <c r="T16" s="35"/>
      <c r="U16" s="35"/>
    </row>
    <row r="17" spans="2:21" ht="12.95" customHeight="1">
      <c r="B17" s="3" t="s">
        <v>18</v>
      </c>
      <c r="C17" s="21" t="s">
        <v>31</v>
      </c>
      <c r="D17" s="22"/>
      <c r="E17" s="23"/>
      <c r="F17" s="17"/>
      <c r="G17" s="5">
        <v>7.5</v>
      </c>
      <c r="H17" s="18">
        <f t="shared" si="0"/>
        <v>0</v>
      </c>
      <c r="J17" s="3" t="s">
        <v>43</v>
      </c>
      <c r="K17" s="21" t="s">
        <v>55</v>
      </c>
      <c r="L17" s="22"/>
      <c r="M17" s="23"/>
      <c r="N17" s="17"/>
      <c r="O17" s="4">
        <v>0.21</v>
      </c>
      <c r="P17" s="18">
        <f t="shared" si="1"/>
        <v>0</v>
      </c>
      <c r="S17" s="35"/>
      <c r="T17" s="35"/>
      <c r="U17" s="35"/>
    </row>
    <row r="18" spans="2:21" ht="12.95" customHeight="1">
      <c r="B18" s="3" t="s">
        <v>19</v>
      </c>
      <c r="C18" s="21" t="s">
        <v>32</v>
      </c>
      <c r="D18" s="22"/>
      <c r="E18" s="23"/>
      <c r="F18" s="17"/>
      <c r="G18" s="5">
        <v>11.15</v>
      </c>
      <c r="H18" s="18">
        <f t="shared" si="0"/>
        <v>0</v>
      </c>
      <c r="J18" s="3" t="s">
        <v>44</v>
      </c>
      <c r="K18" s="21" t="s">
        <v>56</v>
      </c>
      <c r="L18" s="22"/>
      <c r="M18" s="23"/>
      <c r="N18" s="17"/>
      <c r="O18" s="5">
        <v>0.45</v>
      </c>
      <c r="P18" s="18">
        <f t="shared" si="1"/>
        <v>0</v>
      </c>
      <c r="S18" s="35"/>
      <c r="T18" s="35"/>
      <c r="U18" s="35"/>
    </row>
    <row r="19" spans="2:21" ht="12.95" customHeight="1">
      <c r="B19" s="3" t="s">
        <v>20</v>
      </c>
      <c r="C19" s="21" t="s">
        <v>33</v>
      </c>
      <c r="D19" s="22"/>
      <c r="E19" s="23"/>
      <c r="F19" s="17"/>
      <c r="G19" s="5">
        <v>7.5</v>
      </c>
      <c r="H19" s="18">
        <f t="shared" si="0"/>
        <v>0</v>
      </c>
      <c r="J19" s="3" t="s">
        <v>45</v>
      </c>
      <c r="K19" s="21" t="s">
        <v>57</v>
      </c>
      <c r="L19" s="22"/>
      <c r="M19" s="23"/>
      <c r="N19" s="17"/>
      <c r="O19" s="4">
        <v>0.49</v>
      </c>
      <c r="P19" s="18">
        <f t="shared" si="1"/>
        <v>0</v>
      </c>
    </row>
    <row r="20" spans="2:21" ht="12.95" customHeight="1">
      <c r="B20" s="3">
        <v>67</v>
      </c>
      <c r="C20" s="21" t="s">
        <v>34</v>
      </c>
      <c r="D20" s="22"/>
      <c r="E20" s="23"/>
      <c r="F20" s="17"/>
      <c r="G20" s="5">
        <v>8.75</v>
      </c>
      <c r="H20" s="18">
        <f t="shared" si="0"/>
        <v>0</v>
      </c>
      <c r="J20" s="3" t="s">
        <v>46</v>
      </c>
      <c r="K20" s="21" t="s">
        <v>59</v>
      </c>
      <c r="L20" s="22"/>
      <c r="M20" s="23"/>
      <c r="N20" s="17"/>
      <c r="O20" s="4">
        <v>0.62</v>
      </c>
      <c r="P20" s="18">
        <f t="shared" si="1"/>
        <v>0</v>
      </c>
    </row>
    <row r="21" spans="2:21" ht="12.95" customHeight="1">
      <c r="B21" s="3" t="s">
        <v>21</v>
      </c>
      <c r="C21" s="21" t="s">
        <v>35</v>
      </c>
      <c r="D21" s="22"/>
      <c r="E21" s="23"/>
      <c r="F21" s="17"/>
      <c r="G21" s="5">
        <v>7.75</v>
      </c>
      <c r="H21" s="18">
        <f t="shared" si="0"/>
        <v>0</v>
      </c>
      <c r="J21" s="3" t="s">
        <v>47</v>
      </c>
      <c r="K21" s="21" t="s">
        <v>60</v>
      </c>
      <c r="L21" s="22"/>
      <c r="M21" s="23"/>
      <c r="N21" s="17"/>
      <c r="O21" s="4">
        <v>0.3</v>
      </c>
      <c r="P21" s="18">
        <f t="shared" si="1"/>
        <v>0</v>
      </c>
    </row>
    <row r="22" spans="2:21" ht="12.95" customHeight="1">
      <c r="J22" s="3">
        <v>76</v>
      </c>
      <c r="K22" s="21" t="s">
        <v>61</v>
      </c>
      <c r="L22" s="22"/>
      <c r="M22" s="23"/>
      <c r="N22" s="17"/>
      <c r="O22" s="4">
        <v>0.35</v>
      </c>
      <c r="P22" s="18">
        <f t="shared" si="1"/>
        <v>0</v>
      </c>
    </row>
    <row r="23" spans="2:21" ht="12.75" customHeight="1">
      <c r="J23" s="3">
        <v>77</v>
      </c>
      <c r="K23" s="21" t="s">
        <v>155</v>
      </c>
      <c r="L23" s="22"/>
      <c r="M23" s="23"/>
      <c r="N23" s="17"/>
      <c r="O23" s="5">
        <v>0.3</v>
      </c>
      <c r="P23" s="18">
        <f t="shared" ref="P23" si="2">SUM(O23*N23)</f>
        <v>0</v>
      </c>
    </row>
    <row r="24" spans="2:21" ht="18.75" customHeight="1">
      <c r="C24" s="33" t="s">
        <v>26</v>
      </c>
      <c r="D24" s="33"/>
      <c r="E24" s="33"/>
      <c r="F24" s="2"/>
      <c r="G24" s="1"/>
      <c r="H24" s="1"/>
      <c r="K24" s="34" t="s">
        <v>62</v>
      </c>
      <c r="L24" s="34"/>
      <c r="M24" s="34"/>
      <c r="N24" s="34"/>
      <c r="O24" s="34"/>
      <c r="P24" s="34"/>
    </row>
    <row r="25" spans="2:21">
      <c r="B25" s="10" t="s">
        <v>5</v>
      </c>
      <c r="C25" s="29" t="s">
        <v>7</v>
      </c>
      <c r="D25" s="29"/>
      <c r="E25" s="29"/>
      <c r="F25" s="10" t="s">
        <v>6</v>
      </c>
      <c r="G25" s="10" t="s">
        <v>8</v>
      </c>
      <c r="H25" s="10" t="s">
        <v>9</v>
      </c>
      <c r="J25" s="10" t="s">
        <v>5</v>
      </c>
      <c r="K25" s="29" t="s">
        <v>7</v>
      </c>
      <c r="L25" s="29"/>
      <c r="M25" s="29"/>
      <c r="N25" s="10" t="s">
        <v>6</v>
      </c>
      <c r="O25" s="10" t="s">
        <v>8</v>
      </c>
      <c r="P25" s="10" t="s">
        <v>9</v>
      </c>
    </row>
    <row r="26" spans="2:21" ht="12.95" customHeight="1">
      <c r="B26" s="3" t="s">
        <v>63</v>
      </c>
      <c r="C26" s="21" t="s">
        <v>90</v>
      </c>
      <c r="D26" s="22"/>
      <c r="E26" s="23"/>
      <c r="F26" s="19"/>
      <c r="G26" s="4">
        <v>1.9</v>
      </c>
      <c r="H26" s="18">
        <f>SUM(G26*F26)</f>
        <v>0</v>
      </c>
      <c r="J26" s="3" t="s">
        <v>117</v>
      </c>
      <c r="K26" s="21" t="s">
        <v>131</v>
      </c>
      <c r="L26" s="22"/>
      <c r="M26" s="23"/>
      <c r="N26" s="17"/>
      <c r="O26" s="5">
        <v>19</v>
      </c>
      <c r="P26" s="18">
        <f>SUM(O26*N26)</f>
        <v>0</v>
      </c>
    </row>
    <row r="27" spans="2:21" ht="12.95" customHeight="1">
      <c r="B27" s="3" t="s">
        <v>89</v>
      </c>
      <c r="C27" s="21" t="s">
        <v>91</v>
      </c>
      <c r="D27" s="22"/>
      <c r="E27" s="23"/>
      <c r="F27" s="17"/>
      <c r="G27" s="5">
        <v>0.8</v>
      </c>
      <c r="H27" s="18">
        <f t="shared" ref="H27:H52" si="3">SUM(G27*F27)</f>
        <v>0</v>
      </c>
      <c r="J27" s="4" t="s">
        <v>118</v>
      </c>
      <c r="K27" s="21" t="s">
        <v>97</v>
      </c>
      <c r="L27" s="22"/>
      <c r="M27" s="23"/>
      <c r="N27" s="17"/>
      <c r="O27" s="5">
        <v>12.7</v>
      </c>
      <c r="P27" s="18">
        <f t="shared" ref="P27:P39" si="4">SUM(O27*N27)</f>
        <v>0</v>
      </c>
    </row>
    <row r="28" spans="2:21" ht="12.95" customHeight="1">
      <c r="B28" s="3" t="s">
        <v>64</v>
      </c>
      <c r="C28" s="21" t="s">
        <v>92</v>
      </c>
      <c r="D28" s="22"/>
      <c r="E28" s="23"/>
      <c r="F28" s="17"/>
      <c r="G28" s="4">
        <v>0.25</v>
      </c>
      <c r="H28" s="18">
        <f t="shared" si="3"/>
        <v>0</v>
      </c>
      <c r="J28" s="3" t="s">
        <v>119</v>
      </c>
      <c r="K28" s="21" t="s">
        <v>101</v>
      </c>
      <c r="L28" s="22"/>
      <c r="M28" s="23"/>
      <c r="N28" s="17"/>
      <c r="O28" s="5">
        <v>15.3</v>
      </c>
      <c r="P28" s="18">
        <f t="shared" si="4"/>
        <v>0</v>
      </c>
    </row>
    <row r="29" spans="2:21" ht="12.95" customHeight="1">
      <c r="B29" s="3" t="s">
        <v>65</v>
      </c>
      <c r="C29" s="21" t="s">
        <v>93</v>
      </c>
      <c r="D29" s="22"/>
      <c r="E29" s="23"/>
      <c r="F29" s="17"/>
      <c r="G29" s="4">
        <v>1.1499999999999999</v>
      </c>
      <c r="H29" s="18">
        <f t="shared" si="3"/>
        <v>0</v>
      </c>
      <c r="J29" s="3" t="s">
        <v>120</v>
      </c>
      <c r="K29" s="21" t="s">
        <v>102</v>
      </c>
      <c r="L29" s="22"/>
      <c r="M29" s="23"/>
      <c r="N29" s="17"/>
      <c r="O29" s="5">
        <v>16.2</v>
      </c>
      <c r="P29" s="18">
        <f t="shared" si="4"/>
        <v>0</v>
      </c>
    </row>
    <row r="30" spans="2:21" ht="12.95" customHeight="1">
      <c r="B30" s="3" t="s">
        <v>66</v>
      </c>
      <c r="C30" s="21" t="s">
        <v>94</v>
      </c>
      <c r="D30" s="22"/>
      <c r="E30" s="23"/>
      <c r="F30" s="17"/>
      <c r="G30" s="4">
        <v>0.95</v>
      </c>
      <c r="H30" s="18">
        <f t="shared" si="3"/>
        <v>0</v>
      </c>
      <c r="J30" s="3" t="s">
        <v>121</v>
      </c>
      <c r="K30" s="21" t="s">
        <v>103</v>
      </c>
      <c r="L30" s="22"/>
      <c r="M30" s="23"/>
      <c r="N30" s="17"/>
      <c r="O30" s="5">
        <v>65</v>
      </c>
      <c r="P30" s="18">
        <f t="shared" si="4"/>
        <v>0</v>
      </c>
    </row>
    <row r="31" spans="2:21" ht="12.95" customHeight="1">
      <c r="B31" s="3" t="s">
        <v>67</v>
      </c>
      <c r="C31" s="21" t="s">
        <v>95</v>
      </c>
      <c r="D31" s="22"/>
      <c r="E31" s="23"/>
      <c r="F31" s="17"/>
      <c r="G31" s="5">
        <v>0.48</v>
      </c>
      <c r="H31" s="18">
        <f t="shared" si="3"/>
        <v>0</v>
      </c>
      <c r="J31" s="3" t="s">
        <v>122</v>
      </c>
      <c r="K31" s="21" t="s">
        <v>132</v>
      </c>
      <c r="L31" s="22"/>
      <c r="M31" s="23"/>
      <c r="N31" s="17"/>
      <c r="O31" s="5">
        <v>71</v>
      </c>
      <c r="P31" s="18">
        <f t="shared" si="4"/>
        <v>0</v>
      </c>
    </row>
    <row r="32" spans="2:21" ht="12.95" customHeight="1">
      <c r="B32" s="3" t="s">
        <v>68</v>
      </c>
      <c r="C32" s="21" t="s">
        <v>96</v>
      </c>
      <c r="D32" s="22"/>
      <c r="E32" s="23"/>
      <c r="F32" s="17"/>
      <c r="G32" s="5">
        <v>1.1000000000000001</v>
      </c>
      <c r="H32" s="18">
        <f t="shared" si="3"/>
        <v>0</v>
      </c>
      <c r="J32" s="3" t="s">
        <v>123</v>
      </c>
      <c r="K32" s="21" t="s">
        <v>107</v>
      </c>
      <c r="L32" s="22"/>
      <c r="M32" s="23"/>
      <c r="N32" s="17"/>
      <c r="O32" s="5">
        <v>67.5</v>
      </c>
      <c r="P32" s="18">
        <f t="shared" si="4"/>
        <v>0</v>
      </c>
    </row>
    <row r="33" spans="2:16" ht="12.95" customHeight="1">
      <c r="B33" s="3" t="s">
        <v>69</v>
      </c>
      <c r="C33" s="21" t="s">
        <v>97</v>
      </c>
      <c r="D33" s="22"/>
      <c r="E33" s="23"/>
      <c r="F33" s="17"/>
      <c r="G33" s="5">
        <v>0.17</v>
      </c>
      <c r="H33" s="18">
        <f t="shared" si="3"/>
        <v>0</v>
      </c>
      <c r="J33" s="3" t="s">
        <v>124</v>
      </c>
      <c r="K33" s="21" t="s">
        <v>111</v>
      </c>
      <c r="L33" s="22"/>
      <c r="M33" s="23"/>
      <c r="N33" s="17"/>
      <c r="O33" s="5">
        <v>26.6</v>
      </c>
      <c r="P33" s="18">
        <f t="shared" si="4"/>
        <v>0</v>
      </c>
    </row>
    <row r="34" spans="2:16" ht="12.95" customHeight="1">
      <c r="B34" s="3" t="s">
        <v>70</v>
      </c>
      <c r="C34" s="21" t="s">
        <v>100</v>
      </c>
      <c r="D34" s="22"/>
      <c r="E34" s="23"/>
      <c r="F34" s="17"/>
      <c r="G34" s="5">
        <v>0.23</v>
      </c>
      <c r="H34" s="18">
        <f t="shared" si="3"/>
        <v>0</v>
      </c>
      <c r="J34" s="3" t="s">
        <v>125</v>
      </c>
      <c r="K34" s="21" t="s">
        <v>58</v>
      </c>
      <c r="L34" s="22"/>
      <c r="M34" s="23"/>
      <c r="N34" s="17"/>
      <c r="O34" s="5">
        <v>10.4</v>
      </c>
      <c r="P34" s="18">
        <f t="shared" si="4"/>
        <v>0</v>
      </c>
    </row>
    <row r="35" spans="2:16" ht="12.95" customHeight="1">
      <c r="B35" s="3" t="s">
        <v>71</v>
      </c>
      <c r="C35" s="21" t="s">
        <v>98</v>
      </c>
      <c r="D35" s="22"/>
      <c r="E35" s="23"/>
      <c r="F35" s="17"/>
      <c r="G35" s="5">
        <v>0.85</v>
      </c>
      <c r="H35" s="18">
        <f t="shared" si="3"/>
        <v>0</v>
      </c>
      <c r="J35" s="3" t="s">
        <v>126</v>
      </c>
      <c r="K35" s="21" t="s">
        <v>133</v>
      </c>
      <c r="L35" s="22"/>
      <c r="M35" s="23"/>
      <c r="N35" s="17"/>
      <c r="O35" s="5">
        <v>21</v>
      </c>
      <c r="P35" s="18">
        <f t="shared" si="4"/>
        <v>0</v>
      </c>
    </row>
    <row r="36" spans="2:16" ht="12.95" customHeight="1">
      <c r="B36" s="3" t="s">
        <v>72</v>
      </c>
      <c r="C36" s="7" t="s">
        <v>99</v>
      </c>
      <c r="D36" s="8"/>
      <c r="E36" s="9"/>
      <c r="F36" s="17"/>
      <c r="G36" s="5">
        <v>0.6</v>
      </c>
      <c r="H36" s="18">
        <f t="shared" si="3"/>
        <v>0</v>
      </c>
      <c r="J36" s="3" t="s">
        <v>127</v>
      </c>
      <c r="K36" s="21" t="s">
        <v>134</v>
      </c>
      <c r="L36" s="22"/>
      <c r="M36" s="23"/>
      <c r="N36" s="17"/>
      <c r="O36" s="5">
        <v>16.3</v>
      </c>
      <c r="P36" s="18">
        <f t="shared" si="4"/>
        <v>0</v>
      </c>
    </row>
    <row r="37" spans="2:16" ht="12.95" customHeight="1">
      <c r="B37" s="3" t="s">
        <v>73</v>
      </c>
      <c r="C37" s="21" t="s">
        <v>101</v>
      </c>
      <c r="D37" s="22"/>
      <c r="E37" s="23"/>
      <c r="F37" s="17"/>
      <c r="G37" s="5">
        <v>0.2</v>
      </c>
      <c r="H37" s="18">
        <f t="shared" si="3"/>
        <v>0</v>
      </c>
      <c r="J37" s="3" t="s">
        <v>128</v>
      </c>
      <c r="K37" s="21" t="s">
        <v>56</v>
      </c>
      <c r="L37" s="22"/>
      <c r="M37" s="23"/>
      <c r="N37" s="17"/>
      <c r="O37" s="5">
        <v>34.200000000000003</v>
      </c>
      <c r="P37" s="18">
        <f t="shared" si="4"/>
        <v>0</v>
      </c>
    </row>
    <row r="38" spans="2:16" ht="12.95" customHeight="1">
      <c r="B38" s="3" t="s">
        <v>74</v>
      </c>
      <c r="C38" s="21" t="s">
        <v>102</v>
      </c>
      <c r="D38" s="22"/>
      <c r="E38" s="23"/>
      <c r="F38" s="17"/>
      <c r="G38" s="5">
        <v>0.2</v>
      </c>
      <c r="H38" s="18">
        <f t="shared" si="3"/>
        <v>0</v>
      </c>
      <c r="J38" s="3" t="s">
        <v>163</v>
      </c>
      <c r="K38" s="21" t="s">
        <v>135</v>
      </c>
      <c r="L38" s="22"/>
      <c r="M38" s="23"/>
      <c r="N38" s="17"/>
      <c r="O38" s="5">
        <v>14.2</v>
      </c>
      <c r="P38" s="18">
        <f t="shared" si="4"/>
        <v>0</v>
      </c>
    </row>
    <row r="39" spans="2:16" ht="12.95" customHeight="1">
      <c r="B39" s="3" t="s">
        <v>75</v>
      </c>
      <c r="C39" s="21" t="s">
        <v>103</v>
      </c>
      <c r="D39" s="22"/>
      <c r="E39" s="23"/>
      <c r="F39" s="17"/>
      <c r="G39" s="5">
        <v>0.8</v>
      </c>
      <c r="H39" s="18">
        <f t="shared" si="3"/>
        <v>0</v>
      </c>
      <c r="J39" s="3" t="s">
        <v>129</v>
      </c>
      <c r="K39" s="21" t="s">
        <v>136</v>
      </c>
      <c r="L39" s="22"/>
      <c r="M39" s="23"/>
      <c r="N39" s="17"/>
      <c r="O39" s="5">
        <v>59.2</v>
      </c>
      <c r="P39" s="18">
        <f t="shared" si="4"/>
        <v>0</v>
      </c>
    </row>
    <row r="40" spans="2:16" ht="12.95" customHeight="1">
      <c r="B40" s="3" t="s">
        <v>76</v>
      </c>
      <c r="C40" s="21" t="s">
        <v>104</v>
      </c>
      <c r="D40" s="22"/>
      <c r="E40" s="23"/>
      <c r="F40" s="17"/>
      <c r="G40" s="5">
        <v>0.85</v>
      </c>
      <c r="H40" s="18">
        <f t="shared" si="3"/>
        <v>0</v>
      </c>
      <c r="J40" s="46" t="s">
        <v>130</v>
      </c>
      <c r="K40" s="46"/>
      <c r="L40" s="46"/>
      <c r="M40" s="46"/>
      <c r="N40" s="46"/>
      <c r="O40" s="46"/>
      <c r="P40" s="46"/>
    </row>
    <row r="41" spans="2:16" ht="12.95" customHeight="1">
      <c r="B41" s="3" t="s">
        <v>77</v>
      </c>
      <c r="C41" s="21" t="s">
        <v>105</v>
      </c>
      <c r="D41" s="22"/>
      <c r="E41" s="23"/>
      <c r="F41" s="17"/>
      <c r="G41" s="5">
        <v>1.1000000000000001</v>
      </c>
      <c r="H41" s="18">
        <f t="shared" si="3"/>
        <v>0</v>
      </c>
      <c r="J41" s="47"/>
      <c r="K41" s="47"/>
      <c r="L41" s="47"/>
      <c r="M41" s="47"/>
      <c r="N41" s="47"/>
      <c r="O41" s="47"/>
      <c r="P41" s="47"/>
    </row>
    <row r="42" spans="2:16" ht="12.95" customHeight="1">
      <c r="B42" s="3" t="s">
        <v>78</v>
      </c>
      <c r="C42" s="21" t="s">
        <v>106</v>
      </c>
      <c r="D42" s="22"/>
      <c r="E42" s="23"/>
      <c r="F42" s="17"/>
      <c r="G42" s="5">
        <v>1</v>
      </c>
      <c r="H42" s="18">
        <f t="shared" si="3"/>
        <v>0</v>
      </c>
      <c r="J42" s="48"/>
      <c r="K42" s="48"/>
      <c r="L42" s="48"/>
      <c r="M42" s="48"/>
      <c r="N42" s="48"/>
      <c r="O42" s="48"/>
      <c r="P42" s="48"/>
    </row>
    <row r="43" spans="2:16" ht="12.95" customHeight="1">
      <c r="B43" s="3" t="s">
        <v>79</v>
      </c>
      <c r="C43" s="21" t="s">
        <v>107</v>
      </c>
      <c r="D43" s="22"/>
      <c r="E43" s="23"/>
      <c r="F43" s="17"/>
      <c r="G43" s="5">
        <v>0.86</v>
      </c>
      <c r="H43" s="18">
        <f t="shared" si="3"/>
        <v>0</v>
      </c>
      <c r="J43" s="10" t="s">
        <v>5</v>
      </c>
      <c r="K43" s="29" t="s">
        <v>7</v>
      </c>
      <c r="L43" s="29"/>
      <c r="M43" s="29"/>
      <c r="N43" s="10" t="s">
        <v>6</v>
      </c>
      <c r="O43" s="10" t="s">
        <v>8</v>
      </c>
      <c r="P43" s="10" t="s">
        <v>9</v>
      </c>
    </row>
    <row r="44" spans="2:16" ht="12.95" customHeight="1">
      <c r="B44" s="3" t="s">
        <v>80</v>
      </c>
      <c r="C44" s="21" t="s">
        <v>108</v>
      </c>
      <c r="D44" s="22"/>
      <c r="E44" s="23"/>
      <c r="F44" s="17"/>
      <c r="G44" s="5">
        <v>0.57999999999999996</v>
      </c>
      <c r="H44" s="18">
        <f t="shared" si="3"/>
        <v>0</v>
      </c>
      <c r="J44" s="3" t="s">
        <v>137</v>
      </c>
      <c r="K44" s="21" t="s">
        <v>146</v>
      </c>
      <c r="L44" s="22"/>
      <c r="M44" s="23"/>
      <c r="N44" s="17"/>
      <c r="O44" s="5">
        <v>2</v>
      </c>
      <c r="P44" s="18">
        <f t="shared" ref="P44:P50" si="5">SUM(O44*N44)</f>
        <v>0</v>
      </c>
    </row>
    <row r="45" spans="2:16" ht="12.95" customHeight="1">
      <c r="B45" s="3" t="s">
        <v>81</v>
      </c>
      <c r="C45" s="21" t="s">
        <v>109</v>
      </c>
      <c r="D45" s="22"/>
      <c r="E45" s="23"/>
      <c r="F45" s="17"/>
      <c r="G45" s="5">
        <v>0.85</v>
      </c>
      <c r="H45" s="18">
        <f t="shared" si="3"/>
        <v>0</v>
      </c>
      <c r="J45" s="3" t="s">
        <v>138</v>
      </c>
      <c r="K45" s="21" t="s">
        <v>145</v>
      </c>
      <c r="L45" s="22"/>
      <c r="M45" s="23"/>
      <c r="N45" s="17"/>
      <c r="O45" s="5">
        <v>2</v>
      </c>
      <c r="P45" s="18">
        <f t="shared" si="5"/>
        <v>0</v>
      </c>
    </row>
    <row r="46" spans="2:16" ht="12.95" customHeight="1">
      <c r="B46" s="3" t="s">
        <v>82</v>
      </c>
      <c r="C46" s="21" t="s">
        <v>110</v>
      </c>
      <c r="D46" s="22"/>
      <c r="E46" s="23"/>
      <c r="F46" s="17"/>
      <c r="G46" s="5">
        <v>1.4</v>
      </c>
      <c r="H46" s="18">
        <f t="shared" si="3"/>
        <v>0</v>
      </c>
      <c r="J46" s="3" t="s">
        <v>139</v>
      </c>
      <c r="K46" s="21" t="s">
        <v>147</v>
      </c>
      <c r="L46" s="22"/>
      <c r="M46" s="23"/>
      <c r="N46" s="17"/>
      <c r="O46" s="5">
        <v>4.1500000000000004</v>
      </c>
      <c r="P46" s="18">
        <f t="shared" si="5"/>
        <v>0</v>
      </c>
    </row>
    <row r="47" spans="2:16" ht="12.95" customHeight="1">
      <c r="B47" s="3" t="s">
        <v>83</v>
      </c>
      <c r="C47" s="21" t="s">
        <v>111</v>
      </c>
      <c r="D47" s="22"/>
      <c r="E47" s="23"/>
      <c r="F47" s="17"/>
      <c r="G47" s="5">
        <v>0.34</v>
      </c>
      <c r="H47" s="18">
        <f t="shared" si="3"/>
        <v>0</v>
      </c>
      <c r="J47" s="3" t="s">
        <v>140</v>
      </c>
      <c r="K47" s="21" t="s">
        <v>148</v>
      </c>
      <c r="L47" s="22"/>
      <c r="M47" s="23"/>
      <c r="N47" s="17"/>
      <c r="O47" s="5">
        <v>0.26</v>
      </c>
      <c r="P47" s="18">
        <f t="shared" si="5"/>
        <v>0</v>
      </c>
    </row>
    <row r="48" spans="2:16" ht="12.95" customHeight="1">
      <c r="B48" s="3" t="s">
        <v>84</v>
      </c>
      <c r="C48" s="21" t="s">
        <v>112</v>
      </c>
      <c r="D48" s="22"/>
      <c r="E48" s="23"/>
      <c r="F48" s="17"/>
      <c r="G48" s="5">
        <v>1.2</v>
      </c>
      <c r="H48" s="18">
        <f t="shared" si="3"/>
        <v>0</v>
      </c>
      <c r="J48" s="3" t="s">
        <v>141</v>
      </c>
      <c r="K48" s="21" t="s">
        <v>149</v>
      </c>
      <c r="L48" s="22"/>
      <c r="M48" s="23"/>
      <c r="N48" s="17"/>
      <c r="O48" s="5">
        <v>0.18</v>
      </c>
      <c r="P48" s="18">
        <f t="shared" si="5"/>
        <v>0</v>
      </c>
    </row>
    <row r="49" spans="2:16" ht="12.95" customHeight="1">
      <c r="B49" s="3" t="s">
        <v>85</v>
      </c>
      <c r="C49" s="21" t="s">
        <v>113</v>
      </c>
      <c r="D49" s="22"/>
      <c r="E49" s="23"/>
      <c r="F49" s="17"/>
      <c r="G49" s="5">
        <v>0.15</v>
      </c>
      <c r="H49" s="18">
        <f t="shared" si="3"/>
        <v>0</v>
      </c>
      <c r="J49" s="3" t="s">
        <v>142</v>
      </c>
      <c r="K49" s="21" t="s">
        <v>136</v>
      </c>
      <c r="L49" s="22"/>
      <c r="M49" s="23"/>
      <c r="N49" s="17"/>
      <c r="O49" s="5">
        <v>0.75</v>
      </c>
      <c r="P49" s="18">
        <f t="shared" si="5"/>
        <v>0</v>
      </c>
    </row>
    <row r="50" spans="2:16" ht="12.95" customHeight="1">
      <c r="B50" s="3" t="s">
        <v>86</v>
      </c>
      <c r="C50" s="21" t="s">
        <v>114</v>
      </c>
      <c r="D50" s="22"/>
      <c r="E50" s="23"/>
      <c r="F50" s="17"/>
      <c r="G50" s="5">
        <v>1.4</v>
      </c>
      <c r="H50" s="18">
        <f t="shared" si="3"/>
        <v>0</v>
      </c>
      <c r="J50" s="3" t="s">
        <v>143</v>
      </c>
      <c r="K50" s="21" t="s">
        <v>150</v>
      </c>
      <c r="L50" s="22"/>
      <c r="M50" s="23"/>
      <c r="N50" s="17"/>
      <c r="O50" s="5">
        <v>2.5</v>
      </c>
      <c r="P50" s="18">
        <f t="shared" si="5"/>
        <v>0</v>
      </c>
    </row>
    <row r="51" spans="2:16" ht="12.95" customHeight="1">
      <c r="B51" s="3" t="s">
        <v>88</v>
      </c>
      <c r="C51" s="21" t="s">
        <v>115</v>
      </c>
      <c r="D51" s="22"/>
      <c r="E51" s="23"/>
      <c r="F51" s="17"/>
      <c r="G51" s="5">
        <v>1.05</v>
      </c>
      <c r="H51" s="18">
        <f t="shared" si="3"/>
        <v>0</v>
      </c>
      <c r="J51" s="11"/>
      <c r="K51" s="12"/>
      <c r="L51" s="12"/>
      <c r="M51" s="12"/>
      <c r="N51" s="13"/>
      <c r="O51" s="14"/>
      <c r="P51" s="15"/>
    </row>
    <row r="52" spans="2:16" ht="12.95" customHeight="1">
      <c r="B52" s="3" t="s">
        <v>87</v>
      </c>
      <c r="C52" s="21" t="s">
        <v>116</v>
      </c>
      <c r="D52" s="22"/>
      <c r="E52" s="23"/>
      <c r="F52" s="17"/>
      <c r="G52" s="5">
        <v>1.78</v>
      </c>
      <c r="H52" s="18">
        <f t="shared" si="3"/>
        <v>0</v>
      </c>
      <c r="J52" s="49" t="s">
        <v>144</v>
      </c>
      <c r="K52" s="50"/>
      <c r="L52" s="50"/>
      <c r="M52" s="50"/>
      <c r="N52" s="50"/>
      <c r="O52" s="50"/>
      <c r="P52" s="51"/>
    </row>
    <row r="53" spans="2:16" ht="8.25" customHeight="1"/>
    <row r="54" spans="2:16" ht="22.5" customHeight="1">
      <c r="B54" s="43" t="s">
        <v>162</v>
      </c>
      <c r="C54" s="45"/>
      <c r="D54" s="43" t="s">
        <v>161</v>
      </c>
      <c r="E54" s="44"/>
      <c r="F54" s="44"/>
      <c r="G54" s="45"/>
      <c r="H54" s="43" t="s">
        <v>159</v>
      </c>
      <c r="I54" s="44"/>
      <c r="J54" s="44"/>
      <c r="K54" s="44"/>
      <c r="L54" s="44"/>
      <c r="M54" s="44"/>
      <c r="N54" s="44"/>
      <c r="O54" s="44"/>
      <c r="P54" s="45"/>
    </row>
    <row r="55" spans="2:16" ht="21.75" customHeight="1">
      <c r="B55" s="43" t="s">
        <v>156</v>
      </c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5"/>
      <c r="N55" s="43" t="s">
        <v>152</v>
      </c>
      <c r="O55" s="44"/>
      <c r="P55" s="45"/>
    </row>
    <row r="56" spans="2:16" ht="24" customHeight="1">
      <c r="B56" s="43" t="s">
        <v>158</v>
      </c>
      <c r="C56" s="45"/>
      <c r="D56" s="43" t="s">
        <v>157</v>
      </c>
      <c r="E56" s="44"/>
      <c r="F56" s="44"/>
      <c r="G56" s="44"/>
      <c r="H56" s="44"/>
      <c r="I56" s="44"/>
      <c r="J56" s="44"/>
      <c r="K56" s="45"/>
      <c r="L56" s="43" t="s">
        <v>160</v>
      </c>
      <c r="M56" s="44"/>
      <c r="N56" s="44"/>
      <c r="O56" s="44"/>
      <c r="P56" s="45"/>
    </row>
    <row r="57" spans="2:16" ht="6.75" customHeight="1"/>
    <row r="58" spans="2:16" ht="38.25" customHeight="1">
      <c r="B58" s="36" t="s">
        <v>164</v>
      </c>
      <c r="C58" s="37"/>
      <c r="D58" s="37"/>
      <c r="E58" s="37"/>
      <c r="F58" s="16"/>
      <c r="G58" s="16"/>
      <c r="H58" s="16"/>
      <c r="I58" s="16"/>
      <c r="J58" s="16"/>
      <c r="K58" s="38" t="s">
        <v>151</v>
      </c>
      <c r="L58" s="39"/>
      <c r="M58" s="40">
        <f>SUM(H9:H21,P9:P23,H26:H52,P26:P39,P44:P50)</f>
        <v>0</v>
      </c>
      <c r="N58" s="41"/>
      <c r="O58" s="41"/>
      <c r="P58" s="42"/>
    </row>
  </sheetData>
  <mergeCells count="112">
    <mergeCell ref="K23:M23"/>
    <mergeCell ref="B58:E58"/>
    <mergeCell ref="K58:L58"/>
    <mergeCell ref="M58:P58"/>
    <mergeCell ref="B55:M55"/>
    <mergeCell ref="N55:P55"/>
    <mergeCell ref="B56:C56"/>
    <mergeCell ref="D56:K56"/>
    <mergeCell ref="L56:P56"/>
    <mergeCell ref="K48:M48"/>
    <mergeCell ref="K49:M49"/>
    <mergeCell ref="K50:M50"/>
    <mergeCell ref="B54:C54"/>
    <mergeCell ref="D54:G54"/>
    <mergeCell ref="H54:P54"/>
    <mergeCell ref="C52:E52"/>
    <mergeCell ref="K38:M38"/>
    <mergeCell ref="K39:M39"/>
    <mergeCell ref="J40:P42"/>
    <mergeCell ref="K43:M43"/>
    <mergeCell ref="J52:P52"/>
    <mergeCell ref="K44:M44"/>
    <mergeCell ref="K45:M45"/>
    <mergeCell ref="K46:M46"/>
    <mergeCell ref="K47:M47"/>
    <mergeCell ref="K37:M37"/>
    <mergeCell ref="C35:E35"/>
    <mergeCell ref="C37:E37"/>
    <mergeCell ref="K35:M35"/>
    <mergeCell ref="K36:M36"/>
    <mergeCell ref="K25:M25"/>
    <mergeCell ref="K26:M26"/>
    <mergeCell ref="K27:M27"/>
    <mergeCell ref="K28:M28"/>
    <mergeCell ref="K29:M29"/>
    <mergeCell ref="K30:M30"/>
    <mergeCell ref="K31:M31"/>
    <mergeCell ref="K32:M32"/>
    <mergeCell ref="K33:M33"/>
    <mergeCell ref="K34:M34"/>
    <mergeCell ref="C30:E30"/>
    <mergeCell ref="C31:E31"/>
    <mergeCell ref="C32:E32"/>
    <mergeCell ref="C33:E33"/>
    <mergeCell ref="C34:E34"/>
    <mergeCell ref="C25:E25"/>
    <mergeCell ref="C26:E26"/>
    <mergeCell ref="C27:E27"/>
    <mergeCell ref="C28:E28"/>
    <mergeCell ref="C29:E29"/>
    <mergeCell ref="C24:E24"/>
    <mergeCell ref="K24:P24"/>
    <mergeCell ref="K22:M22"/>
    <mergeCell ref="S10:U10"/>
    <mergeCell ref="S11:U11"/>
    <mergeCell ref="S12:U12"/>
    <mergeCell ref="S13:U13"/>
    <mergeCell ref="S14:U14"/>
    <mergeCell ref="S15:U15"/>
    <mergeCell ref="S16:U16"/>
    <mergeCell ref="S17:U17"/>
    <mergeCell ref="S18:U18"/>
    <mergeCell ref="K17:M17"/>
    <mergeCell ref="K18:M18"/>
    <mergeCell ref="K19:M19"/>
    <mergeCell ref="K20:M20"/>
    <mergeCell ref="K21:M21"/>
    <mergeCell ref="K12:M12"/>
    <mergeCell ref="K13:M13"/>
    <mergeCell ref="K14:M14"/>
    <mergeCell ref="K15:M15"/>
    <mergeCell ref="K16:M16"/>
    <mergeCell ref="C21:E21"/>
    <mergeCell ref="K11:M11"/>
    <mergeCell ref="C17:E17"/>
    <mergeCell ref="C18:E18"/>
    <mergeCell ref="C19:E19"/>
    <mergeCell ref="C20:E20"/>
    <mergeCell ref="C12:E12"/>
    <mergeCell ref="C13:E13"/>
    <mergeCell ref="C14:E14"/>
    <mergeCell ref="C15:E15"/>
    <mergeCell ref="C16:E16"/>
    <mergeCell ref="C11:E11"/>
    <mergeCell ref="B1:N2"/>
    <mergeCell ref="F3:M3"/>
    <mergeCell ref="F4:M4"/>
    <mergeCell ref="F5:M5"/>
    <mergeCell ref="B3:E6"/>
    <mergeCell ref="C8:E8"/>
    <mergeCell ref="C9:E9"/>
    <mergeCell ref="C10:E10"/>
    <mergeCell ref="C7:E7"/>
    <mergeCell ref="J7:N7"/>
    <mergeCell ref="K8:M8"/>
    <mergeCell ref="K9:M9"/>
    <mergeCell ref="K10:M10"/>
    <mergeCell ref="F6:O6"/>
    <mergeCell ref="C38:E38"/>
    <mergeCell ref="C39:E39"/>
    <mergeCell ref="C40:E40"/>
    <mergeCell ref="C41:E41"/>
    <mergeCell ref="C42:E42"/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</mergeCells>
  <conditionalFormatting sqref="F9:F21">
    <cfRule type="cellIs" dxfId="9" priority="10" operator="greaterThan">
      <formula>0</formula>
    </cfRule>
  </conditionalFormatting>
  <conditionalFormatting sqref="H9:H21">
    <cfRule type="cellIs" dxfId="8" priority="9" operator="greaterThan">
      <formula>0</formula>
    </cfRule>
  </conditionalFormatting>
  <conditionalFormatting sqref="N9:N23">
    <cfRule type="cellIs" dxfId="7" priority="8" operator="greaterThan">
      <formula>0</formula>
    </cfRule>
  </conditionalFormatting>
  <conditionalFormatting sqref="N26:N39">
    <cfRule type="cellIs" dxfId="6" priority="7" operator="greaterThan">
      <formula>0</formula>
    </cfRule>
  </conditionalFormatting>
  <conditionalFormatting sqref="N44:N50">
    <cfRule type="cellIs" dxfId="5" priority="6" operator="greaterThan">
      <formula>0</formula>
    </cfRule>
  </conditionalFormatting>
  <conditionalFormatting sqref="F27:F52">
    <cfRule type="cellIs" dxfId="4" priority="5" operator="greaterThan">
      <formula>0</formula>
    </cfRule>
  </conditionalFormatting>
  <conditionalFormatting sqref="P9:P23">
    <cfRule type="cellIs" dxfId="3" priority="4" operator="greaterThan">
      <formula>0</formula>
    </cfRule>
  </conditionalFormatting>
  <conditionalFormatting sqref="P26:P39">
    <cfRule type="cellIs" dxfId="2" priority="3" operator="greaterThan">
      <formula>0</formula>
    </cfRule>
  </conditionalFormatting>
  <conditionalFormatting sqref="P44:P50">
    <cfRule type="cellIs" dxfId="1" priority="2" operator="greaterThan">
      <formula>0</formula>
    </cfRule>
  </conditionalFormatting>
  <conditionalFormatting sqref="H26:H52">
    <cfRule type="cellIs" dxfId="0" priority="1" operator="greaterThan">
      <formula>0</formula>
    </cfRule>
  </conditionalFormatting>
  <hyperlinks>
    <hyperlink ref="F5" r:id="rId1"/>
  </hyperlinks>
  <pageMargins left="0" right="0" top="0" bottom="0" header="0" footer="0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HOJAS DE PEDIDO EXCEL</vt:lpstr>
      <vt:lpstr>'HOJAS DE PEDIDO EXCEL'!Área_de_impresión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Carlos</cp:lastModifiedBy>
  <cp:lastPrinted>2025-10-06T09:18:09Z</cp:lastPrinted>
  <dcterms:created xsi:type="dcterms:W3CDTF">2021-11-05T07:27:59Z</dcterms:created>
  <dcterms:modified xsi:type="dcterms:W3CDTF">2025-12-02T07:28:19Z</dcterms:modified>
</cp:coreProperties>
</file>